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 tabRatio="500"/>
  </bookViews>
  <sheets>
    <sheet name="HEJ" sheetId="1" r:id="rId1"/>
  </sheets>
  <definedNames>
    <definedName name="_xlnm._FilterDatabase" localSheetId="0" hidden="1">HEJ!$A$41:$K$45</definedName>
    <definedName name="_xlnm.Print_Area" localSheetId="0">HEJ!$A$1:$V$55</definedName>
    <definedName name="_xlnm.Print_Titles" localSheetId="0">HEJ!$40:$41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michellefigueiredo</author>
  </authors>
  <commentList>
    <comment ref="D23" authorId="0">
      <text>
        <r>
          <rPr>
            <sz val="10"/>
            <rFont val="Arial"/>
            <charset val="134"/>
          </rPr>
          <t>Custeio</t>
        </r>
      </text>
    </comment>
    <comment ref="D24" authorId="0">
      <text>
        <r>
          <rPr>
            <sz val="10"/>
            <rFont val="Arial"/>
            <charset val="134"/>
          </rPr>
          <t>Custeio 30.933.426,34 - anulado (14.808,70) PLANISA Set25</t>
        </r>
      </text>
    </comment>
    <comment ref="B25" authorId="0">
      <text>
        <r>
          <rPr>
            <sz val="10"/>
            <rFont val="Arial"/>
            <charset val="134"/>
          </rPr>
          <t>Custeio R$ 9.920.175,60 +1ºApostilamento Set25 204.406,24</t>
        </r>
      </text>
    </comment>
    <comment ref="C25" authorId="0">
      <text>
        <r>
          <rPr>
            <sz val="10"/>
            <rFont val="Arial"/>
            <charset val="134"/>
          </rPr>
          <t>Custeio R$ 9.920.175,60 +1ºApostilamento Set25 204.406,24</t>
        </r>
      </text>
    </comment>
    <comment ref="E25" authorId="0">
      <text>
        <r>
          <rPr>
            <sz val="10"/>
            <rFont val="Arial"/>
            <charset val="134"/>
          </rPr>
          <t>202500010064186</t>
        </r>
      </text>
    </comment>
    <comment ref="J25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SET25</t>
        </r>
      </text>
    </comment>
    <comment ref="B27" authorId="0">
      <text>
        <r>
          <rPr>
            <sz val="10"/>
            <rFont val="Arial"/>
            <charset val="134"/>
          </rPr>
          <t>Custeio R$ 9.920.175,60 +2ºApostilamento Out25 228.713,25</t>
        </r>
      </text>
    </comment>
    <comment ref="C27" authorId="0">
      <text>
        <r>
          <rPr>
            <sz val="10"/>
            <rFont val="Arial"/>
            <charset val="134"/>
          </rPr>
          <t>Custeio R$ 9.920.175,60 +2ºApostilamento Out25 228.713,25</t>
        </r>
      </text>
    </comment>
    <comment ref="D27" authorId="0">
      <text>
        <r>
          <rPr>
            <sz val="10"/>
            <rFont val="Arial"/>
            <charset val="134"/>
          </rPr>
          <t>1º Apostilamento Set25</t>
        </r>
      </text>
    </comment>
    <comment ref="G27" authorId="0">
      <text>
        <r>
          <rPr>
            <sz val="10"/>
            <rFont val="Arial"/>
            <charset val="134"/>
          </rPr>
          <t>1º Apostilamento Set25</t>
        </r>
      </text>
    </comment>
    <comment ref="J27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OUT25</t>
        </r>
      </text>
    </comment>
    <comment ref="L27" authorId="0">
      <text>
        <r>
          <rPr>
            <sz val="10"/>
            <rFont val="Arial"/>
            <charset val="134"/>
          </rPr>
          <t>1º Apostilamento Set25</t>
        </r>
      </text>
    </comment>
  </commentList>
</comments>
</file>

<file path=xl/sharedStrings.xml><?xml version="1.0" encoding="utf-8"?>
<sst xmlns="http://schemas.openxmlformats.org/spreadsheetml/2006/main" count="87" uniqueCount="67">
  <si>
    <t>Relatório Resumido da Execução Orçamentária e Financeira por Contrato de Gestão</t>
  </si>
  <si>
    <t>Mês/Ano: SETEMBRO a OUTUBRO/2025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</si>
  <si>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</si>
  <si>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</si>
  <si>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</si>
  <si>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02.918.347/0001-43 matriz AGIR</t>
  </si>
  <si>
    <t>Unidade Gerida: HOSPITAL ESTADUAL DE JATAÍ Dr. SERAFIM DE CARVALHO – HEJ</t>
  </si>
  <si>
    <t>Termo de Colaboração nº: 41/2025 - SES /    1º Apostilamento (Setembro25) /  2º Apostilamento (Outubro25) /</t>
  </si>
  <si>
    <t>Vigência do Contrato de Gestão:  Início 01/10/2024 Término 31/08/2028</t>
  </si>
  <si>
    <t>Previsão de Repasse Mensal do Contrato de Gestão - Custeio : R$ 9.920.175,60 Processo nº: 202300010051875</t>
  </si>
  <si>
    <t xml:space="preserve">Previsão de Repasse Mensal do Contrato de Gestão - Investimentos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</si>
  <si>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</si>
  <si>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</si>
  <si>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</si>
  <si>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</si>
  <si>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</si>
  <si>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</si>
  <si>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</si>
  <si>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</si>
  <si>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</si>
  <si>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</si>
  <si>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</si>
  <si>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</si>
  <si>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</si>
  <si>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</si>
  <si>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</si>
  <si>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</si>
  <si>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</si>
  <si>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</si>
  <si>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</si>
  <si>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set25</t>
  </si>
  <si>
    <t>out/25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</si>
  <si>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</si>
  <si>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</si>
  <si>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</si>
  <si>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</si>
  <si>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</si>
  <si>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</si>
  <si>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</si>
  <si>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</si>
  <si>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</si>
  <si>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</si>
  <si>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</si>
  <si>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</si>
  <si>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 xml:space="preserve">Período da APLICAÇÃO da Glosa (mês/ano)- </t>
  </si>
  <si>
    <t>Área Responsável</t>
  </si>
  <si>
    <t>Desconto PLANISA</t>
  </si>
  <si>
    <t>202500010021379 Despacho 1058 SEI Nº 77627760. Ofício 50045/25 SUPECC SEI Nº 77638622</t>
  </si>
  <si>
    <t xml:space="preserve">SES/SUPECC </t>
  </si>
  <si>
    <r>
      <rPr>
        <sz val="11"/>
        <color rgb="FF000000"/>
        <rFont val="Calibri"/>
        <charset val="1"/>
      </rPr>
      <t>202500010021379</t>
    </r>
    <r>
      <rPr>
        <sz val="11"/>
        <color rgb="FF000000"/>
        <rFont val="Calibri"/>
        <charset val="1"/>
      </rPr>
      <t> Despacho 1058 SEI Nº </t>
    </r>
    <r>
      <rPr>
        <sz val="11"/>
        <color rgb="FF000000"/>
        <rFont val="Calibri"/>
        <charset val="1"/>
      </rPr>
      <t>77627760</t>
    </r>
    <r>
      <rPr>
        <sz val="11"/>
        <color rgb="FF000000"/>
        <rFont val="Calibri"/>
        <charset val="1"/>
      </rPr>
      <t>. Ofício 50045/25 SUPECC SEI Nº </t>
    </r>
    <r>
      <rPr>
        <sz val="11"/>
        <color rgb="FF000000"/>
        <rFont val="Calibri"/>
        <charset val="1"/>
      </rPr>
      <t>77638622</t>
    </r>
    <r>
      <rPr>
        <sz val="11"/>
        <color rgb="FF000000"/>
        <rFont val="Calibri"/>
        <charset val="1"/>
      </rPr>
      <t> </t>
    </r>
  </si>
  <si>
    <t>Total Geral</t>
  </si>
  <si>
    <t xml:space="preserve">Nota Explicativa: </t>
  </si>
  <si>
    <t xml:space="preserve">Valor Estimado no Contrato de Gestão = Custeio (R$ 9.920.175,60 ) +  1º Apostilamento SET 25 R$ 204.406,24 /   2º Apostilamento OUT 25 R$ 228.713,25  / 
1. Valor Mensal Estimado no Contrato de Gestão = Custeio (R$ 9.920.175,60 ) +  1º Apostilamento SET 25 R$ 204.406,24 /   2º Apostilamento OUT 25 R$ 228.713,25  /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EMPENHOS COM ANULAÇÃO                                                                                                                                                                                                                                                                                                                                                                       .2025.2850.068.00105.001  Anulação de Empenho 29/08/25 R$ 2.384.895,73                                                                                                                                                                                                                                                                                  .2025.2850.211.00065.001  Anulação total de Empenho 17/11/25  R$ 297.605,27 Despesas pré operacionais Obs.: não autorizado pela SES p/ repasse                                                                                                                                                  .2025.2850.211.00076.001 nulação de Empenho 17/11/25 R$ 14.808,70 Anulado PLANISA SET25                                                                                                                                                                                                                                                                                                                                                                                                                                                                                                                                                                                                                                                                                                                                    
3. Valor informado pela área técnica - GEFIN SEI Nº 202500010016855.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Provisionado conforme Solicitação de Liquidação e Pagamento: SET/25 Parcial SEI Nº 78730476; SET/25 Consolidado SEI Nº 81236162 ; OUT/25 Parcial SEI Nº 80064176;  OUT25 consolidado SEI Nº 82640065  ;
 </t>
  </si>
  <si>
    <r>
      <rPr>
        <sz val="11"/>
        <color rgb="FF000000"/>
        <rFont val="Calibri"/>
        <charset val="1"/>
      </rPr>
      <t>C</t>
    </r>
    <r>
      <rPr>
        <sz val="10"/>
        <color rgb="FF000000"/>
        <rFont val="Calibri"/>
        <charset val="1"/>
      </rPr>
      <t>onforme diretrizes descritas no Despacho 2688 (SEI Nº 65101374 ), Processo SEI Nº 202400010067105) o valor dos servidores cedidos , auxílio moradia, bolsa de residência médica e gratificação de servidores estatutários serão apenas de caráter informativo.
Informamos que o Termo de Colaboração Nº 001/2020 - ses - 8º Termo Aditivo não possui servidores cedidos e nem programa de residência.</t>
    </r>
  </si>
  <si>
    <t xml:space="preserve">6. Guia de Recolhimento:
</t>
  </si>
  <si>
    <t xml:space="preserve">8. Pagamentos (repasses – Restos a Pagar)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</si>
  <si>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
</t>
  </si>
  <si>
    <t>Demonstrativo de investimento repassados no período de setembro a outubro/2025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</si>
  <si>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</si>
  <si>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</si>
  <si>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</si>
  <si>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</si>
  <si>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</si>
  <si>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</si>
  <si>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</si>
  <si>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Total Geral HEJ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</si>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</sst>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[$R$-416]\ #,##0.00;[Red]\-[$R$-416]\ #,##0.00"/>
    <numFmt numFmtId="182" formatCode="[$-416]mmm\-yy;@"/>
  </numFmts>
  <fonts count="35">
    <font>
      <sz val="11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b/>
      <sz val="11"/>
      <color rgb="FF000000"/>
      <name val="Calibri"/>
      <charset val="1"/>
    </font>
    <font>
      <b/>
      <sz val="10"/>
      <color rgb="FFFFFFFE"/>
      <name val="Calibri"/>
      <charset val="1"/>
    </font>
    <font>
      <sz val="10"/>
      <color theme="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Arial"/>
      <charset val="0"/>
    </font>
    <font>
      <b/>
      <sz val="9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D9E2F3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auto="1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2" fillId="0" borderId="0" applyBorder="0" applyAlignment="0" applyProtection="0"/>
    <xf numFmtId="177" fontId="12" fillId="0" borderId="0" applyBorder="0" applyAlignment="0" applyProtection="0"/>
    <xf numFmtId="9" fontId="12" fillId="0" borderId="0" applyBorder="0" applyAlignment="0" applyProtection="0"/>
    <xf numFmtId="178" fontId="12" fillId="0" borderId="0" applyBorder="0" applyAlignment="0" applyProtection="0"/>
    <xf numFmtId="179" fontId="12" fillId="0" borderId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7" applyNumberFormat="0" applyAlignment="0" applyProtection="0">
      <alignment vertical="center"/>
    </xf>
    <xf numFmtId="0" fontId="23" fillId="9" borderId="28" applyNumberFormat="0" applyAlignment="0" applyProtection="0">
      <alignment vertical="center"/>
    </xf>
    <xf numFmtId="0" fontId="24" fillId="9" borderId="27" applyNumberFormat="0" applyAlignment="0" applyProtection="0">
      <alignment vertical="center"/>
    </xf>
    <xf numFmtId="0" fontId="25" fillId="10" borderId="29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97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4" fillId="2" borderId="2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17" fontId="3" fillId="0" borderId="16" xfId="0" applyNumberFormat="1" applyFont="1" applyBorder="1" applyAlignment="1" applyProtection="1">
      <alignment horizontal="center" vertical="center" wrapText="1"/>
    </xf>
    <xf numFmtId="180" fontId="3" fillId="0" borderId="16" xfId="0" applyNumberFormat="1" applyFont="1" applyBorder="1" applyAlignment="1" applyProtection="1">
      <alignment horizontal="center" vertical="center" wrapText="1"/>
    </xf>
    <xf numFmtId="180" fontId="3" fillId="0" borderId="17" xfId="0" applyNumberFormat="1" applyFont="1" applyBorder="1" applyAlignment="1" applyProtection="1">
      <alignment horizontal="center" vertical="center" wrapText="1"/>
    </xf>
    <xf numFmtId="180" fontId="6" fillId="0" borderId="16" xfId="0" applyNumberFormat="1" applyFont="1" applyBorder="1" applyAlignment="1" applyProtection="1">
      <alignment horizontal="center" vertical="center" wrapText="1"/>
    </xf>
    <xf numFmtId="4" fontId="3" fillId="0" borderId="16" xfId="0" applyNumberFormat="1" applyFont="1" applyBorder="1" applyAlignment="1" applyProtection="1">
      <alignment horizontal="center" vertical="center" wrapText="1"/>
    </xf>
    <xf numFmtId="4" fontId="0" fillId="0" borderId="16" xfId="0" applyNumberFormat="1" applyFont="1" applyBorder="1" applyAlignment="1" applyProtection="1">
      <alignment wrapText="1"/>
    </xf>
    <xf numFmtId="180" fontId="6" fillId="0" borderId="18" xfId="0" applyNumberFormat="1" applyFont="1" applyBorder="1" applyAlignment="1" applyProtection="1">
      <alignment horizontal="center" vertical="center" wrapText="1"/>
    </xf>
    <xf numFmtId="17" fontId="3" fillId="0" borderId="16" xfId="0" applyNumberFormat="1" applyFont="1" applyFill="1" applyBorder="1" applyAlignment="1" applyProtection="1">
      <alignment horizontal="center" vertical="center" wrapText="1"/>
    </xf>
    <xf numFmtId="180" fontId="7" fillId="4" borderId="19" xfId="0" applyNumberFormat="1" applyFont="1" applyFill="1" applyBorder="1" applyAlignment="1" applyProtection="1">
      <alignment horizontal="center" vertical="center" wrapText="1"/>
    </xf>
    <xf numFmtId="180" fontId="7" fillId="4" borderId="20" xfId="0" applyNumberFormat="1" applyFont="1" applyFill="1" applyBorder="1" applyAlignment="1" applyProtection="1">
      <alignment horizontal="center" vertical="center" wrapText="1"/>
    </xf>
    <xf numFmtId="180" fontId="5" fillId="4" borderId="2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180" fontId="3" fillId="0" borderId="0" xfId="0" applyNumberFormat="1" applyFont="1" applyAlignment="1" applyProtection="1">
      <alignment horizont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 wrapText="1"/>
    </xf>
    <xf numFmtId="181" fontId="0" fillId="0" borderId="16" xfId="49" applyNumberFormat="1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top" wrapText="1"/>
    </xf>
    <xf numFmtId="0" fontId="3" fillId="5" borderId="16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5" fillId="6" borderId="16" xfId="0" applyFont="1" applyFill="1" applyBorder="1" applyAlignment="1" applyProtection="1">
      <alignment vertical="center" wrapText="1"/>
    </xf>
    <xf numFmtId="180" fontId="5" fillId="6" borderId="16" xfId="0" applyNumberFormat="1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wrapText="1"/>
    </xf>
    <xf numFmtId="0" fontId="3" fillId="0" borderId="16" xfId="0" applyFont="1" applyBorder="1" applyAlignment="1" applyProtection="1">
      <alignment vertical="top" wrapText="1"/>
    </xf>
    <xf numFmtId="0" fontId="0" fillId="0" borderId="16" xfId="0" applyFont="1" applyBorder="1" applyAlignment="1" applyProtection="1">
      <alignment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vertical="top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wrapText="1"/>
    </xf>
    <xf numFmtId="0" fontId="0" fillId="0" borderId="0" xfId="0" applyFont="1" applyAlignment="1" applyProtection="1">
      <alignment horizontal="center" wrapText="1"/>
    </xf>
    <xf numFmtId="0" fontId="3" fillId="0" borderId="16" xfId="0" applyFont="1" applyBorder="1" applyAlignment="1" applyProtection="1">
      <alignment wrapText="1"/>
    </xf>
    <xf numFmtId="0" fontId="3" fillId="0" borderId="16" xfId="0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182" fontId="3" fillId="0" borderId="16" xfId="0" applyNumberFormat="1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182" fontId="3" fillId="0" borderId="21" xfId="0" applyNumberFormat="1" applyFont="1" applyBorder="1" applyAlignment="1" applyProtection="1">
      <alignment horizontal="center" vertical="center" wrapText="1"/>
    </xf>
    <xf numFmtId="180" fontId="3" fillId="0" borderId="18" xfId="0" applyNumberFormat="1" applyFont="1" applyBorder="1" applyAlignment="1" applyProtection="1">
      <alignment horizontal="center" vertical="center" wrapText="1"/>
    </xf>
    <xf numFmtId="17" fontId="3" fillId="0" borderId="21" xfId="0" applyNumberFormat="1" applyFont="1" applyBorder="1" applyAlignment="1" applyProtection="1">
      <alignment horizontal="center" vertical="center" wrapText="1"/>
    </xf>
    <xf numFmtId="4" fontId="3" fillId="0" borderId="16" xfId="0" applyNumberFormat="1" applyFont="1" applyBorder="1"/>
    <xf numFmtId="181" fontId="5" fillId="4" borderId="20" xfId="0" applyNumberFormat="1" applyFont="1" applyFill="1" applyBorder="1" applyAlignment="1" applyProtection="1">
      <alignment horizontal="center" vertical="center" wrapText="1"/>
    </xf>
    <xf numFmtId="180" fontId="5" fillId="4" borderId="22" xfId="0" applyNumberFormat="1" applyFont="1" applyFill="1" applyBorder="1" applyAlignment="1" applyProtection="1">
      <alignment horizontal="center" vertical="center" wrapText="1"/>
    </xf>
    <xf numFmtId="180" fontId="5" fillId="4" borderId="16" xfId="0" applyNumberFormat="1" applyFont="1" applyFill="1" applyBorder="1" applyAlignment="1" applyProtection="1">
      <alignment horizontal="center" vertical="center" wrapText="1"/>
    </xf>
    <xf numFmtId="180" fontId="5" fillId="4" borderId="19" xfId="0" applyNumberFormat="1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181" fontId="0" fillId="0" borderId="16" xfId="0" applyNumberFormat="1" applyFont="1" applyBorder="1" applyAlignment="1" applyProtection="1">
      <alignment horizontal="center" wrapText="1"/>
    </xf>
    <xf numFmtId="181" fontId="8" fillId="0" borderId="16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" fontId="3" fillId="0" borderId="16" xfId="0" applyNumberFormat="1" applyFont="1" applyBorder="1" applyAlignment="1" applyProtection="1">
      <alignment horizontal="center" wrapText="1"/>
    </xf>
    <xf numFmtId="180" fontId="10" fillId="0" borderId="0" xfId="0" applyNumberFormat="1" applyFont="1" applyAlignment="1" applyProtection="1">
      <alignment horizontal="center" vertical="center"/>
    </xf>
    <xf numFmtId="4" fontId="0" fillId="0" borderId="16" xfId="0" applyNumberFormat="1" applyFont="1" applyBorder="1" applyAlignment="1" applyProtection="1">
      <alignment horizontal="center" wrapText="1"/>
    </xf>
    <xf numFmtId="0" fontId="10" fillId="0" borderId="0" xfId="0" applyFont="1" applyAlignment="1" applyProtection="1">
      <alignment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FE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D90"/>
  <sheetViews>
    <sheetView tabSelected="1" topLeftCell="A48" workbookViewId="0">
      <selection activeCell="A10" sqref="A10:N10"/>
    </sheetView>
  </sheetViews>
  <sheetFormatPr defaultColWidth="8.71428571428571" defaultRowHeight="15"/>
  <cols>
    <col min="1" max="1" width="9.57142857142857" style="2" customWidth="1"/>
    <col min="2" max="2" width="14.2857142857143" style="3" customWidth="1"/>
    <col min="3" max="3" width="18.1428571428571" style="3" customWidth="1"/>
    <col min="4" max="7" width="16.4285714285714" style="3" customWidth="1"/>
    <col min="8" max="8" width="19.752380952381" style="3" customWidth="1"/>
    <col min="9" max="9" width="15.4190476190476" style="3" customWidth="1"/>
    <col min="10" max="10" width="18.0761904761905" style="3" customWidth="1"/>
    <col min="11" max="11" width="17.2857142857143" style="3" customWidth="1"/>
    <col min="12" max="20" width="15.4190476190476" style="3" customWidth="1"/>
    <col min="21" max="22" width="16.8380952380952" style="3" customWidth="1"/>
    <col min="23" max="24" width="13.5714285714286" style="4" customWidth="1"/>
  </cols>
  <sheetData>
    <row r="1" ht="26.25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7"/>
      <c r="P2" s="67"/>
      <c r="Q2" s="67"/>
      <c r="R2" s="67"/>
      <c r="S2" s="67"/>
      <c r="T2" s="67"/>
      <c r="U2" s="67"/>
      <c r="V2" s="67"/>
      <c r="W2" s="84"/>
      <c r="X2" s="84"/>
      <c r="Y2" s="93"/>
      <c r="Z2" s="93"/>
      <c r="AA2" s="93"/>
      <c r="AB2" s="93"/>
      <c r="AC2" s="93"/>
      <c r="AD2" s="93"/>
    </row>
    <row r="3" spans="1: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4"/>
      <c r="X3" s="84"/>
      <c r="Y3" s="93"/>
      <c r="Z3" s="93"/>
      <c r="AA3" s="93"/>
      <c r="AB3" s="93"/>
      <c r="AC3" s="93"/>
      <c r="AD3" s="93"/>
    </row>
    <row r="4" spans="1:3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7"/>
      <c r="P4" s="67"/>
      <c r="Q4" s="67"/>
      <c r="R4" s="67"/>
      <c r="S4" s="67"/>
      <c r="T4" s="67"/>
      <c r="U4" s="67"/>
      <c r="V4" s="67"/>
      <c r="W4" s="84"/>
      <c r="X4" s="84"/>
      <c r="Y4" s="93"/>
      <c r="Z4" s="93"/>
      <c r="AA4" s="93"/>
      <c r="AB4" s="93"/>
      <c r="AC4" s="93"/>
      <c r="AD4" s="93"/>
    </row>
    <row r="5" spans="1:30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4"/>
      <c r="X5" s="84"/>
      <c r="Y5" s="93"/>
      <c r="Z5" s="93"/>
      <c r="AA5" s="93"/>
      <c r="AB5" s="93"/>
      <c r="AC5" s="93"/>
      <c r="AD5" s="93"/>
    </row>
    <row r="6" spans="1:30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67"/>
      <c r="P6" s="67"/>
      <c r="Q6" s="67"/>
      <c r="R6" s="67"/>
      <c r="S6" s="67"/>
      <c r="T6" s="67"/>
      <c r="U6" s="67"/>
      <c r="V6" s="67"/>
      <c r="W6" s="84"/>
      <c r="X6" s="84"/>
      <c r="Y6" s="93"/>
      <c r="Z6" s="93"/>
      <c r="AA6" s="93"/>
      <c r="AB6" s="93"/>
      <c r="AC6" s="93"/>
      <c r="AD6" s="93"/>
    </row>
    <row r="7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7"/>
      <c r="P7" s="67"/>
      <c r="Q7" s="67"/>
      <c r="R7" s="67"/>
      <c r="S7" s="67"/>
      <c r="T7" s="67"/>
      <c r="U7" s="67"/>
      <c r="V7" s="67"/>
      <c r="W7" s="84"/>
      <c r="X7" s="84"/>
      <c r="Y7" s="93"/>
      <c r="Z7" s="93"/>
      <c r="AA7" s="93"/>
      <c r="AB7" s="93"/>
      <c r="AC7" s="93"/>
      <c r="AD7" s="93"/>
    </row>
    <row r="8" spans="1:30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4"/>
      <c r="X8" s="84"/>
      <c r="Y8" s="93"/>
      <c r="Z8" s="93"/>
      <c r="AA8" s="93"/>
      <c r="AB8" s="93"/>
      <c r="AC8" s="93"/>
      <c r="AD8" s="93"/>
    </row>
    <row r="9" spans="1:30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7"/>
      <c r="P9" s="67"/>
      <c r="Q9" s="67"/>
      <c r="R9" s="67"/>
      <c r="S9" s="67"/>
      <c r="T9" s="67"/>
      <c r="U9" s="67"/>
      <c r="V9" s="67"/>
      <c r="W9" s="84"/>
      <c r="X9" s="84"/>
      <c r="Y9" s="93"/>
      <c r="Z9" s="93"/>
      <c r="AA9" s="93"/>
      <c r="AB9" s="93"/>
      <c r="AC9" s="93"/>
      <c r="AD9" s="93"/>
    </row>
    <row r="10" spans="1:3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7"/>
      <c r="P10" s="67"/>
      <c r="Q10" s="67"/>
      <c r="R10" s="67"/>
      <c r="S10" s="67"/>
      <c r="T10" s="67"/>
      <c r="U10" s="67"/>
      <c r="V10" s="67"/>
      <c r="W10" s="84"/>
      <c r="X10" s="84"/>
      <c r="Y10" s="93"/>
      <c r="Z10" s="93"/>
      <c r="AA10" s="93"/>
      <c r="AB10" s="93"/>
      <c r="AC10" s="93"/>
      <c r="AD10" s="93"/>
    </row>
    <row r="11" spans="1:30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4"/>
      <c r="X11" s="84"/>
      <c r="Y11" s="93"/>
      <c r="Z11" s="93"/>
      <c r="AA11" s="93"/>
      <c r="AB11" s="93"/>
      <c r="AC11" s="93"/>
      <c r="AD11" s="93"/>
    </row>
    <row r="12" ht="15.75" spans="1:3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67"/>
      <c r="P12" s="67"/>
      <c r="Q12" s="67"/>
      <c r="R12" s="67"/>
      <c r="S12" s="67"/>
      <c r="T12" s="67"/>
      <c r="U12" s="67"/>
      <c r="V12" s="67"/>
      <c r="W12" s="84"/>
      <c r="X12" s="84"/>
      <c r="Y12" s="93"/>
      <c r="Z12" s="93"/>
      <c r="AA12" s="93"/>
      <c r="AB12" s="93"/>
      <c r="AC12" s="93"/>
      <c r="AD12" s="93"/>
    </row>
    <row r="13" ht="12.8" customHeight="1" spans="1:30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84"/>
      <c r="X13" s="84"/>
      <c r="Y13" s="93"/>
      <c r="Z13" s="93"/>
      <c r="AA13" s="93"/>
      <c r="AB13" s="93"/>
      <c r="AC13" s="93"/>
      <c r="AD13" s="93"/>
    </row>
    <row r="14" ht="12.8" customHeight="1" spans="1:30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84"/>
      <c r="X14" s="84"/>
      <c r="Y14" s="93"/>
      <c r="Z14" s="93"/>
      <c r="AA14" s="93"/>
      <c r="AB14" s="93"/>
      <c r="AC14" s="93"/>
      <c r="AD14" s="93"/>
    </row>
    <row r="15" ht="15.75" spans="1:30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8"/>
      <c r="Q15" s="68"/>
      <c r="R15" s="68"/>
      <c r="S15" s="68"/>
      <c r="T15" s="68"/>
      <c r="U15" s="68"/>
      <c r="V15" s="68"/>
      <c r="W15" s="84"/>
      <c r="X15" s="84"/>
      <c r="Y15" s="93"/>
      <c r="Z15" s="93"/>
      <c r="AA15" s="93"/>
      <c r="AB15" s="93"/>
      <c r="AC15" s="93"/>
      <c r="AD15" s="93"/>
    </row>
    <row r="16" ht="12.8" customHeight="1" spans="1:30">
      <c r="A16" s="11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84"/>
      <c r="X16" s="84"/>
      <c r="Y16" s="93"/>
      <c r="Z16" s="93"/>
      <c r="AA16" s="93"/>
      <c r="AB16" s="93"/>
      <c r="AC16" s="93"/>
      <c r="AD16" s="93"/>
    </row>
    <row r="17" ht="20.25" customHeight="1" spans="1:30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84"/>
      <c r="X17" s="84"/>
      <c r="Y17" s="93"/>
      <c r="Z17" s="93"/>
      <c r="AA17" s="93"/>
      <c r="AB17" s="93"/>
      <c r="AC17" s="93"/>
      <c r="AD17" s="93"/>
    </row>
    <row r="18" ht="15.75" customHeight="1" spans="1:30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84"/>
      <c r="X18" s="84"/>
      <c r="Y18" s="93"/>
      <c r="Z18" s="93"/>
      <c r="AA18" s="93"/>
      <c r="AB18" s="93"/>
      <c r="AC18" s="93"/>
      <c r="AD18" s="93"/>
    </row>
    <row r="19" s="1" customFormat="1" ht="15.75" customHeight="1" spans="1:30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85"/>
      <c r="X19" s="85"/>
      <c r="Y19" s="6"/>
      <c r="Z19" s="6"/>
      <c r="AA19" s="6"/>
      <c r="AB19" s="6"/>
      <c r="AC19" s="6"/>
      <c r="AD19" s="6"/>
    </row>
    <row r="20" s="1" customFormat="1" ht="77.25" customHeight="1" spans="1:30">
      <c r="A20" s="17"/>
      <c r="B20" s="18" t="s">
        <v>14</v>
      </c>
      <c r="C20" s="19" t="s">
        <v>15</v>
      </c>
      <c r="D20" s="20" t="s">
        <v>16</v>
      </c>
      <c r="E20" s="19"/>
      <c r="F20" s="19"/>
      <c r="G20" s="19" t="s">
        <v>17</v>
      </c>
      <c r="H20" s="19"/>
      <c r="I20" s="19"/>
      <c r="J20" s="40" t="s">
        <v>18</v>
      </c>
      <c r="K20" s="19" t="s">
        <v>19</v>
      </c>
      <c r="L20" s="19"/>
      <c r="M20" s="19"/>
      <c r="N20" s="19"/>
      <c r="O20" s="19" t="s">
        <v>20</v>
      </c>
      <c r="P20" s="19"/>
      <c r="Q20" s="40" t="s">
        <v>21</v>
      </c>
      <c r="R20" s="19" t="s">
        <v>22</v>
      </c>
      <c r="S20" s="19"/>
      <c r="T20" s="19" t="s">
        <v>23</v>
      </c>
      <c r="U20" s="19"/>
      <c r="V20" s="86" t="s">
        <v>24</v>
      </c>
      <c r="W20" s="85"/>
      <c r="X20" s="85"/>
      <c r="Y20" s="6"/>
      <c r="Z20" s="6"/>
      <c r="AA20" s="6"/>
      <c r="AB20" s="6"/>
      <c r="AC20" s="6"/>
      <c r="AD20" s="6"/>
    </row>
    <row r="21" s="1" customFormat="1" ht="15.75" customHeight="1" spans="1:30">
      <c r="A21" s="17"/>
      <c r="B21" s="18"/>
      <c r="C21" s="21"/>
      <c r="D21" s="22" t="s">
        <v>25</v>
      </c>
      <c r="E21" s="23" t="s">
        <v>26</v>
      </c>
      <c r="F21" s="23" t="s">
        <v>27</v>
      </c>
      <c r="G21" s="23" t="s">
        <v>25</v>
      </c>
      <c r="H21" s="23" t="s">
        <v>26</v>
      </c>
      <c r="I21" s="23" t="s">
        <v>27</v>
      </c>
      <c r="J21" s="23" t="s">
        <v>25</v>
      </c>
      <c r="K21" s="23" t="s">
        <v>28</v>
      </c>
      <c r="L21" s="23" t="s">
        <v>25</v>
      </c>
      <c r="M21" s="23" t="s">
        <v>26</v>
      </c>
      <c r="N21" s="23" t="s">
        <v>27</v>
      </c>
      <c r="O21" s="23" t="s">
        <v>25</v>
      </c>
      <c r="P21" s="23" t="s">
        <v>26</v>
      </c>
      <c r="Q21" s="23"/>
      <c r="R21" s="23" t="s">
        <v>25</v>
      </c>
      <c r="S21" s="23" t="s">
        <v>26</v>
      </c>
      <c r="T21" s="23" t="s">
        <v>25</v>
      </c>
      <c r="U21" s="23" t="s">
        <v>29</v>
      </c>
      <c r="V21" s="86"/>
      <c r="W21" s="87"/>
      <c r="X21" s="87"/>
      <c r="Y21" s="6"/>
      <c r="Z21" s="6"/>
      <c r="AA21" s="6"/>
      <c r="AB21" s="6"/>
      <c r="AC21" s="6"/>
      <c r="AD21" s="6"/>
    </row>
    <row r="22" s="1" customFormat="1" ht="24" customHeight="1" spans="1:30">
      <c r="A22" s="17"/>
      <c r="B22" s="18"/>
      <c r="C22" s="24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86"/>
      <c r="W22" s="88"/>
      <c r="X22" s="88"/>
      <c r="Y22" s="6"/>
      <c r="Z22" s="6"/>
      <c r="AA22" s="6"/>
      <c r="AB22" s="6"/>
      <c r="AC22" s="6"/>
      <c r="AD22" s="6"/>
    </row>
    <row r="23" s="1" customFormat="1" spans="1:30">
      <c r="A23" s="25">
        <v>45839</v>
      </c>
      <c r="B23" s="26"/>
      <c r="C23" s="27"/>
      <c r="D23" s="28">
        <v>8747276.06</v>
      </c>
      <c r="E23" s="26"/>
      <c r="F23" s="26"/>
      <c r="G23" s="26"/>
      <c r="H23" s="29"/>
      <c r="I23" s="29"/>
      <c r="J23" s="26"/>
      <c r="K23" s="69"/>
      <c r="L23" s="26"/>
      <c r="M23" s="26"/>
      <c r="N23" s="26"/>
      <c r="O23" s="70"/>
      <c r="P23" s="29"/>
      <c r="Q23" s="70"/>
      <c r="R23" s="30"/>
      <c r="S23" s="70"/>
      <c r="T23" s="30"/>
      <c r="U23" s="70"/>
      <c r="V23" s="89"/>
      <c r="W23" s="90"/>
      <c r="X23" s="90"/>
      <c r="Y23" s="6"/>
      <c r="Z23" s="6"/>
      <c r="AA23" s="6"/>
      <c r="AB23" s="6"/>
      <c r="AC23" s="6"/>
      <c r="AD23" s="6"/>
    </row>
    <row r="24" s="1" customFormat="1" spans="1:30">
      <c r="A24" s="25">
        <v>45870</v>
      </c>
      <c r="B24" s="26"/>
      <c r="C24" s="26"/>
      <c r="D24" s="28">
        <v>30918617.64</v>
      </c>
      <c r="E24" s="26"/>
      <c r="F24" s="26"/>
      <c r="G24" s="30"/>
      <c r="H24" s="29"/>
      <c r="I24" s="29"/>
      <c r="J24" s="26"/>
      <c r="K24" s="69"/>
      <c r="L24" s="26"/>
      <c r="M24" s="26"/>
      <c r="N24" s="26"/>
      <c r="O24" s="70"/>
      <c r="P24" s="29"/>
      <c r="Q24" s="70"/>
      <c r="R24" s="30"/>
      <c r="S24" s="70"/>
      <c r="T24" s="30"/>
      <c r="U24" s="70"/>
      <c r="V24" s="91"/>
      <c r="W24" s="90"/>
      <c r="X24" s="90"/>
      <c r="Y24" s="6"/>
      <c r="Z24" s="6"/>
      <c r="AA24" s="6"/>
      <c r="AB24" s="6"/>
      <c r="AC24" s="6"/>
      <c r="AD24" s="6"/>
    </row>
    <row r="25" s="1" customFormat="1" spans="1:30">
      <c r="A25" s="25">
        <v>45901</v>
      </c>
      <c r="B25" s="28">
        <v>10124581.84</v>
      </c>
      <c r="C25" s="28">
        <v>10124581.84</v>
      </c>
      <c r="D25" s="28"/>
      <c r="E25" s="26">
        <v>128640</v>
      </c>
      <c r="F25" s="26"/>
      <c r="G25" s="26">
        <v>18684189.4</v>
      </c>
      <c r="H25" s="29"/>
      <c r="I25" s="29"/>
      <c r="J25" s="26">
        <v>14808.7</v>
      </c>
      <c r="K25" s="71" t="s">
        <v>30</v>
      </c>
      <c r="L25" s="26">
        <v>1172899.54</v>
      </c>
      <c r="M25" s="72"/>
      <c r="N25" s="26"/>
      <c r="O25" s="70"/>
      <c r="P25" s="29"/>
      <c r="Q25" s="70"/>
      <c r="R25" s="30"/>
      <c r="S25" s="70"/>
      <c r="T25" s="30"/>
      <c r="U25" s="70"/>
      <c r="V25" s="89">
        <v>9342094.7</v>
      </c>
      <c r="W25" s="90"/>
      <c r="X25" s="90"/>
      <c r="Y25" s="6"/>
      <c r="Z25" s="6"/>
      <c r="AA25" s="6"/>
      <c r="AB25" s="6"/>
      <c r="AC25" s="6"/>
      <c r="AD25" s="6"/>
    </row>
    <row r="26" s="1" customFormat="1" spans="1:30">
      <c r="A26" s="25">
        <v>45901</v>
      </c>
      <c r="B26" s="28"/>
      <c r="C26" s="28"/>
      <c r="D26" s="28"/>
      <c r="E26" s="26"/>
      <c r="F26" s="26"/>
      <c r="G26" s="30"/>
      <c r="H26" s="29"/>
      <c r="I26" s="29"/>
      <c r="J26" s="26"/>
      <c r="K26" s="71" t="s">
        <v>30</v>
      </c>
      <c r="L26" s="26">
        <v>8169195.16</v>
      </c>
      <c r="M26" s="72"/>
      <c r="N26" s="26"/>
      <c r="O26" s="70"/>
      <c r="P26" s="29"/>
      <c r="Q26" s="70"/>
      <c r="R26" s="30"/>
      <c r="S26" s="70"/>
      <c r="T26" s="30"/>
      <c r="U26" s="70"/>
      <c r="V26" s="91"/>
      <c r="W26" s="90"/>
      <c r="X26" s="90"/>
      <c r="Y26" s="6"/>
      <c r="Z26" s="6"/>
      <c r="AA26" s="6"/>
      <c r="AB26" s="6"/>
      <c r="AC26" s="6"/>
      <c r="AD26" s="6"/>
    </row>
    <row r="27" s="1" customFormat="1" spans="1:30">
      <c r="A27" s="25" t="s">
        <v>31</v>
      </c>
      <c r="B27" s="31">
        <v>10148888.85</v>
      </c>
      <c r="C27" s="28">
        <v>10148888.85</v>
      </c>
      <c r="D27" s="28">
        <v>204406.24</v>
      </c>
      <c r="E27" s="26"/>
      <c r="F27" s="26"/>
      <c r="G27" s="28">
        <v>204406.24</v>
      </c>
      <c r="H27" s="29"/>
      <c r="I27" s="29"/>
      <c r="J27" s="26">
        <v>14808.7</v>
      </c>
      <c r="K27" s="71" t="s">
        <v>30</v>
      </c>
      <c r="L27" s="28">
        <v>204406.24</v>
      </c>
      <c r="M27" s="72"/>
      <c r="N27" s="26"/>
      <c r="O27" s="70"/>
      <c r="P27" s="29"/>
      <c r="Q27" s="70"/>
      <c r="R27" s="30"/>
      <c r="S27" s="70"/>
      <c r="T27" s="30"/>
      <c r="U27" s="70"/>
      <c r="V27" s="89">
        <f>L27+L28</f>
        <v>9546500.94</v>
      </c>
      <c r="W27" s="90"/>
      <c r="X27" s="90"/>
      <c r="Y27" s="6"/>
      <c r="Z27" s="6"/>
      <c r="AA27" s="6"/>
      <c r="AB27" s="6"/>
      <c r="AC27" s="6"/>
      <c r="AD27" s="6"/>
    </row>
    <row r="28" s="1" customFormat="1" spans="1:30">
      <c r="A28" s="25" t="s">
        <v>31</v>
      </c>
      <c r="B28" s="31"/>
      <c r="C28" s="28"/>
      <c r="D28" s="28"/>
      <c r="E28" s="26"/>
      <c r="F28" s="26"/>
      <c r="G28" s="30"/>
      <c r="H28" s="29"/>
      <c r="I28" s="29"/>
      <c r="J28" s="26"/>
      <c r="K28" s="73" t="s">
        <v>31</v>
      </c>
      <c r="L28" s="74">
        <v>9342094.7</v>
      </c>
      <c r="M28" s="72"/>
      <c r="N28" s="26"/>
      <c r="O28" s="70"/>
      <c r="P28" s="29"/>
      <c r="Q28" s="70"/>
      <c r="R28" s="30"/>
      <c r="S28" s="70"/>
      <c r="T28" s="30"/>
      <c r="U28" s="70"/>
      <c r="V28" s="91"/>
      <c r="W28" s="90"/>
      <c r="X28" s="90"/>
      <c r="Y28" s="6"/>
      <c r="Z28" s="6"/>
      <c r="AA28" s="6"/>
      <c r="AB28" s="6"/>
      <c r="AC28" s="6"/>
      <c r="AD28" s="6"/>
    </row>
    <row r="29" ht="15.75" spans="1:30">
      <c r="A29" s="32"/>
      <c r="B29" s="33">
        <f>SUM(B25:B28)</f>
        <v>20273470.69</v>
      </c>
      <c r="C29" s="34">
        <f>SUM(C25:C28)</f>
        <v>20273470.69</v>
      </c>
      <c r="D29" s="34">
        <f>SUM(D23:D28)</f>
        <v>39870299.94</v>
      </c>
      <c r="E29" s="35">
        <f>SUM(E25:E26)</f>
        <v>128640</v>
      </c>
      <c r="F29" s="35"/>
      <c r="G29" s="35">
        <f>SUM(G25:G28)</f>
        <v>18888595.64</v>
      </c>
      <c r="H29" s="35"/>
      <c r="I29" s="35"/>
      <c r="J29" s="75">
        <f>SUM(J25:J28)</f>
        <v>29617.4</v>
      </c>
      <c r="K29" s="76"/>
      <c r="L29" s="77">
        <f>SUM(L25:L28)</f>
        <v>18888595.64</v>
      </c>
      <c r="M29" s="78"/>
      <c r="N29" s="35"/>
      <c r="O29" s="35"/>
      <c r="P29" s="35">
        <f>SUM(P23:P26)</f>
        <v>0</v>
      </c>
      <c r="Q29" s="35"/>
      <c r="R29" s="35"/>
      <c r="S29" s="35"/>
      <c r="T29" s="35"/>
      <c r="U29" s="35"/>
      <c r="V29" s="35">
        <f>SUM(V25:V28)</f>
        <v>18888595.64</v>
      </c>
      <c r="W29" s="90" t="e">
        <f>SUM(#REF!)</f>
        <v>#REF!</v>
      </c>
      <c r="X29" s="90" t="e">
        <f>SUM(#REF!)</f>
        <v>#REF!</v>
      </c>
      <c r="Y29" s="6"/>
      <c r="Z29" s="6"/>
      <c r="AA29" s="6"/>
      <c r="AB29" s="6"/>
      <c r="AC29" s="6"/>
      <c r="AD29" s="6"/>
    </row>
    <row r="30" spans="1:30">
      <c r="A30" s="36"/>
      <c r="B30" s="37"/>
      <c r="C30" s="37"/>
      <c r="D30" s="37"/>
      <c r="E30" s="37"/>
      <c r="F30" s="38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84"/>
      <c r="X30" s="84"/>
      <c r="Y30" s="93"/>
      <c r="Z30" s="93"/>
      <c r="AA30" s="93"/>
      <c r="AB30" s="93"/>
      <c r="AC30" s="93"/>
      <c r="AD30" s="93"/>
    </row>
    <row r="31" ht="36" customHeight="1" spans="1:30">
      <c r="A31" s="39" t="s">
        <v>32</v>
      </c>
      <c r="B31" s="39"/>
      <c r="C31" s="39"/>
      <c r="D31" s="39"/>
      <c r="E31" s="39"/>
      <c r="F31" s="37"/>
      <c r="G31" s="38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  <c r="T31" s="37"/>
      <c r="U31" s="37"/>
      <c r="V31" s="37"/>
      <c r="W31" s="84"/>
      <c r="X31" s="84"/>
      <c r="Y31" s="93"/>
      <c r="Z31" s="93"/>
      <c r="AA31" s="93"/>
      <c r="AB31" s="93"/>
      <c r="AC31" s="93"/>
      <c r="AD31" s="93"/>
    </row>
    <row r="32" customHeight="1" spans="1:30">
      <c r="A32" s="40" t="s">
        <v>33</v>
      </c>
      <c r="B32" s="40"/>
      <c r="C32" s="40"/>
      <c r="D32" s="40"/>
      <c r="E32" s="40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84"/>
      <c r="X32" s="84"/>
      <c r="Y32" s="93"/>
      <c r="Z32" s="93"/>
      <c r="AA32" s="93"/>
      <c r="AB32" s="93"/>
      <c r="AC32" s="93"/>
      <c r="AD32" s="93"/>
    </row>
    <row r="33" spans="1:30">
      <c r="A33" s="40"/>
      <c r="B33" s="40"/>
      <c r="C33" s="40"/>
      <c r="D33" s="40"/>
      <c r="E33" s="40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8"/>
      <c r="W33" s="84"/>
      <c r="X33" s="84"/>
      <c r="Y33" s="93"/>
      <c r="Z33" s="93"/>
      <c r="AA33" s="93"/>
      <c r="AB33" s="93"/>
      <c r="AC33" s="93"/>
      <c r="AD33" s="93"/>
    </row>
    <row r="34" ht="30" customHeight="1" spans="1:30">
      <c r="A34" s="41" t="s">
        <v>34</v>
      </c>
      <c r="B34" s="41"/>
      <c r="C34" s="41"/>
      <c r="D34" s="41"/>
      <c r="E34" s="41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84"/>
      <c r="X34" s="84"/>
      <c r="Y34" s="93"/>
      <c r="Z34" s="93"/>
      <c r="AA34" s="93"/>
      <c r="AB34" s="93"/>
      <c r="AC34" s="93"/>
      <c r="AD34" s="93"/>
    </row>
    <row r="35" customHeight="1" spans="1:30">
      <c r="A35" s="41" t="s">
        <v>35</v>
      </c>
      <c r="B35" s="41"/>
      <c r="C35" s="41"/>
      <c r="D35" s="41"/>
      <c r="E35" s="41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84"/>
      <c r="X35" s="84"/>
      <c r="Y35" s="93"/>
      <c r="Z35" s="93"/>
      <c r="AA35" s="93"/>
      <c r="AB35" s="93"/>
      <c r="AC35" s="93"/>
      <c r="AD35" s="93"/>
    </row>
    <row r="36" customHeight="1" spans="1:30">
      <c r="A36" s="41" t="s">
        <v>36</v>
      </c>
      <c r="B36" s="41"/>
      <c r="C36" s="41"/>
      <c r="D36" s="41"/>
      <c r="E36" s="41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84"/>
      <c r="X36" s="84"/>
      <c r="Y36" s="93"/>
      <c r="Z36" s="93"/>
      <c r="AA36" s="93"/>
      <c r="AB36" s="93"/>
      <c r="AC36" s="93"/>
      <c r="AD36" s="93"/>
    </row>
    <row r="37" customHeight="1" spans="1:30">
      <c r="A37" s="41" t="s">
        <v>37</v>
      </c>
      <c r="B37" s="41"/>
      <c r="C37" s="41"/>
      <c r="D37" s="41"/>
      <c r="E37" s="4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84"/>
      <c r="X37" s="84"/>
      <c r="Y37" s="93"/>
      <c r="Z37" s="93"/>
      <c r="AA37" s="93"/>
      <c r="AB37" s="93"/>
      <c r="AC37" s="93"/>
      <c r="AD37" s="93"/>
    </row>
    <row r="38" customHeight="1" spans="1:30">
      <c r="A38" s="41" t="s">
        <v>38</v>
      </c>
      <c r="B38" s="41"/>
      <c r="C38" s="41"/>
      <c r="D38" s="41"/>
      <c r="E38" s="41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84"/>
      <c r="X38" s="84"/>
      <c r="Y38" s="93"/>
      <c r="Z38" s="93"/>
      <c r="AA38" s="93"/>
      <c r="AB38" s="93"/>
      <c r="AC38" s="93"/>
      <c r="AD38" s="93"/>
    </row>
    <row r="39" spans="1:30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84"/>
      <c r="X39" s="84"/>
      <c r="Y39" s="93"/>
      <c r="Z39" s="93"/>
      <c r="AA39" s="93"/>
      <c r="AB39" s="93"/>
      <c r="AC39" s="93"/>
      <c r="AD39" s="93"/>
    </row>
    <row r="40" customHeight="1" spans="1:30">
      <c r="A40" s="39" t="s">
        <v>39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84"/>
      <c r="X40" s="84"/>
      <c r="Y40" s="93"/>
      <c r="Z40" s="93"/>
      <c r="AA40" s="93"/>
      <c r="AB40" s="93"/>
      <c r="AC40" s="93"/>
      <c r="AD40" s="93"/>
    </row>
    <row r="41" ht="38.25" customHeight="1" spans="1:30">
      <c r="A41" s="40" t="s">
        <v>33</v>
      </c>
      <c r="B41" s="40"/>
      <c r="C41" s="40"/>
      <c r="D41" s="40"/>
      <c r="E41" s="40"/>
      <c r="F41" s="40" t="s">
        <v>40</v>
      </c>
      <c r="G41" s="40" t="s">
        <v>41</v>
      </c>
      <c r="H41" s="40" t="s">
        <v>42</v>
      </c>
      <c r="I41" s="40" t="s">
        <v>43</v>
      </c>
      <c r="J41" s="40" t="s">
        <v>44</v>
      </c>
      <c r="K41" s="40" t="s">
        <v>45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84"/>
      <c r="X41" s="84"/>
      <c r="Y41" s="93"/>
      <c r="Z41" s="93"/>
      <c r="AA41" s="93"/>
      <c r="AB41" s="93"/>
      <c r="AC41" s="93"/>
      <c r="AD41" s="93"/>
    </row>
    <row r="42" ht="77" customHeight="1" spans="1:30">
      <c r="A42" s="42" t="s">
        <v>46</v>
      </c>
      <c r="B42" s="42"/>
      <c r="C42" s="42"/>
      <c r="D42" s="42"/>
      <c r="E42" s="42"/>
      <c r="F42" s="43">
        <v>14808.7</v>
      </c>
      <c r="G42" s="44"/>
      <c r="H42" s="45" t="s">
        <v>47</v>
      </c>
      <c r="I42" s="69">
        <v>45901</v>
      </c>
      <c r="J42" s="69">
        <v>45901</v>
      </c>
      <c r="K42" s="79" t="s">
        <v>48</v>
      </c>
      <c r="L42" s="80"/>
      <c r="M42" s="80"/>
      <c r="N42" s="80"/>
      <c r="O42" s="80"/>
      <c r="P42" s="81"/>
      <c r="Q42" s="37"/>
      <c r="R42" s="37"/>
      <c r="S42" s="37"/>
      <c r="T42" s="37"/>
      <c r="U42" s="37"/>
      <c r="V42" s="37"/>
      <c r="W42" s="84"/>
      <c r="X42" s="84"/>
      <c r="Y42" s="93"/>
      <c r="Z42" s="93"/>
      <c r="AA42" s="93"/>
      <c r="AB42" s="93"/>
      <c r="AC42" s="93"/>
      <c r="AD42" s="93"/>
    </row>
    <row r="43" ht="78" customHeight="1" spans="1:30">
      <c r="A43" s="42" t="s">
        <v>46</v>
      </c>
      <c r="B43" s="42"/>
      <c r="C43" s="42"/>
      <c r="D43" s="42"/>
      <c r="E43" s="42"/>
      <c r="F43" s="43">
        <v>14808.7</v>
      </c>
      <c r="G43" s="46"/>
      <c r="H43" s="47" t="s">
        <v>49</v>
      </c>
      <c r="I43" s="69">
        <v>45931</v>
      </c>
      <c r="J43" s="69">
        <v>45931</v>
      </c>
      <c r="K43" s="79" t="s">
        <v>48</v>
      </c>
      <c r="L43" s="37"/>
      <c r="M43" s="37"/>
      <c r="N43" s="37"/>
      <c r="O43" s="37"/>
      <c r="P43" s="81"/>
      <c r="Q43" s="37"/>
      <c r="R43" s="37"/>
      <c r="S43" s="37"/>
      <c r="T43" s="37"/>
      <c r="U43" s="37"/>
      <c r="V43" s="37"/>
      <c r="W43" s="84"/>
      <c r="X43" s="84"/>
      <c r="Y43" s="93"/>
      <c r="Z43" s="93"/>
      <c r="AA43" s="93"/>
      <c r="AB43" s="93"/>
      <c r="AC43" s="93"/>
      <c r="AD43" s="93"/>
    </row>
    <row r="44" customHeight="1" spans="1:30">
      <c r="A44" s="48" t="s">
        <v>50</v>
      </c>
      <c r="B44" s="48"/>
      <c r="C44" s="48"/>
      <c r="D44" s="48"/>
      <c r="E44" s="48"/>
      <c r="F44" s="49">
        <f>SUM(F42:F43)</f>
        <v>29617.4</v>
      </c>
      <c r="G44" s="50"/>
      <c r="H44" s="50"/>
      <c r="I44" s="50"/>
      <c r="J44" s="50"/>
      <c r="K44" s="50"/>
      <c r="L44" s="37"/>
      <c r="M44" s="37"/>
      <c r="N44" s="37"/>
      <c r="O44" s="37"/>
      <c r="P44" s="81"/>
      <c r="Q44" s="37"/>
      <c r="R44" s="37"/>
      <c r="S44" s="37"/>
      <c r="T44" s="37"/>
      <c r="U44" s="37"/>
      <c r="V44" s="37"/>
      <c r="W44" s="84"/>
      <c r="X44" s="84"/>
      <c r="Y44" s="93"/>
      <c r="Z44" s="93"/>
      <c r="AA44" s="93"/>
      <c r="AB44" s="93"/>
      <c r="AC44" s="93"/>
      <c r="AD44" s="93"/>
    </row>
    <row r="45" spans="1:30">
      <c r="A45" s="51"/>
      <c r="B45" s="51"/>
      <c r="C45" s="51"/>
      <c r="D45" s="51"/>
      <c r="E45" s="51"/>
      <c r="F45" s="51"/>
      <c r="G45" s="51"/>
      <c r="H45" s="5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92"/>
      <c r="X45" s="92"/>
      <c r="Y45" s="94"/>
      <c r="Z45" s="94"/>
      <c r="AA45" s="94"/>
      <c r="AB45" s="94"/>
      <c r="AC45" s="94"/>
      <c r="AD45" s="94"/>
    </row>
    <row r="46" spans="1:30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92"/>
      <c r="X46" s="92"/>
      <c r="Y46" s="94"/>
      <c r="Z46" s="94"/>
      <c r="AA46" s="94"/>
      <c r="AB46" s="94"/>
      <c r="AC46" s="94"/>
      <c r="AD46" s="94"/>
    </row>
    <row r="47" ht="13.8" customHeight="1" spans="1:30">
      <c r="A47" s="52" t="s">
        <v>51</v>
      </c>
      <c r="B47" s="52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7"/>
      <c r="U47" s="37"/>
      <c r="V47" s="37"/>
      <c r="W47" s="84"/>
      <c r="X47" s="84"/>
      <c r="Y47" s="93"/>
      <c r="Z47" s="93"/>
      <c r="AA47" s="93"/>
      <c r="AB47" s="93"/>
      <c r="AC47" s="93"/>
      <c r="AD47" s="93"/>
    </row>
    <row r="48" ht="160" customHeight="1" spans="1:30">
      <c r="A48" s="53" t="s">
        <v>52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36"/>
      <c r="M48" s="36"/>
      <c r="N48" s="36"/>
      <c r="O48" s="36"/>
      <c r="P48" s="37"/>
      <c r="Q48" s="37"/>
      <c r="R48" s="37"/>
      <c r="S48" s="37"/>
      <c r="T48" s="37"/>
      <c r="U48" s="37"/>
      <c r="V48" s="37"/>
      <c r="W48" s="84"/>
      <c r="X48" s="84"/>
      <c r="Y48" s="93"/>
      <c r="Z48" s="93"/>
      <c r="AA48" s="93"/>
      <c r="AB48" s="93"/>
      <c r="AC48" s="93"/>
      <c r="AD48" s="93"/>
    </row>
    <row r="49" ht="66" customHeight="1" spans="1:30">
      <c r="A49" s="54" t="s">
        <v>53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36"/>
      <c r="M49" s="36"/>
      <c r="N49" s="36"/>
      <c r="O49" s="36"/>
      <c r="P49" s="37"/>
      <c r="Q49" s="37"/>
      <c r="R49" s="37"/>
      <c r="S49" s="37"/>
      <c r="T49" s="37"/>
      <c r="U49" s="37"/>
      <c r="V49" s="37"/>
      <c r="W49" s="84"/>
      <c r="X49" s="84"/>
      <c r="Y49" s="93"/>
      <c r="Z49" s="93"/>
      <c r="AA49" s="93"/>
      <c r="AB49" s="93"/>
      <c r="AC49" s="93"/>
      <c r="AD49" s="93"/>
    </row>
    <row r="50" ht="43" customHeight="1" spans="1:30">
      <c r="A50" s="55" t="s">
        <v>54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36"/>
      <c r="M50" s="36"/>
      <c r="N50" s="36"/>
      <c r="O50" s="36"/>
      <c r="P50" s="37"/>
      <c r="Q50" s="37"/>
      <c r="R50" s="37"/>
      <c r="S50" s="37"/>
      <c r="T50" s="37"/>
      <c r="U50" s="37"/>
      <c r="V50" s="37"/>
      <c r="W50" s="84"/>
      <c r="X50" s="84"/>
      <c r="Y50" s="93"/>
      <c r="Z50" s="93"/>
      <c r="AA50" s="93"/>
      <c r="AB50" s="93"/>
      <c r="AC50" s="93"/>
      <c r="AD50" s="93"/>
    </row>
    <row r="51" ht="36" customHeight="1" spans="1:30">
      <c r="A51" s="55" t="s">
        <v>55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36"/>
      <c r="M51" s="36"/>
      <c r="N51" s="36"/>
      <c r="O51" s="36"/>
      <c r="P51" s="37"/>
      <c r="Q51" s="37"/>
      <c r="R51" s="37"/>
      <c r="S51" s="37"/>
      <c r="T51" s="37"/>
      <c r="U51" s="37"/>
      <c r="V51" s="37"/>
      <c r="W51" s="84"/>
      <c r="X51" s="84"/>
      <c r="Y51" s="93"/>
      <c r="Z51" s="93"/>
      <c r="AA51" s="93"/>
      <c r="AB51" s="93"/>
      <c r="AC51" s="93"/>
      <c r="AD51" s="93"/>
    </row>
    <row r="52" ht="45" customHeight="1" spans="1:30">
      <c r="A52" s="56" t="s">
        <v>56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84"/>
      <c r="X52" s="84"/>
      <c r="Y52" s="93"/>
      <c r="Z52" s="93"/>
      <c r="AA52" s="93"/>
      <c r="AB52" s="93"/>
      <c r="AC52" s="93"/>
      <c r="AD52" s="93"/>
    </row>
    <row r="53" ht="12.8" customHeight="1" spans="1:30">
      <c r="A53" s="51"/>
      <c r="B53" s="51"/>
      <c r="C53" s="51"/>
      <c r="D53" s="51"/>
      <c r="E53" s="51"/>
      <c r="F53" s="51"/>
      <c r="G53" s="51"/>
      <c r="H53" s="51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84"/>
      <c r="X53" s="84"/>
      <c r="Y53" s="93"/>
      <c r="Z53" s="93"/>
      <c r="AA53" s="93"/>
      <c r="AB53" s="93"/>
      <c r="AC53" s="93"/>
      <c r="AD53" s="93"/>
    </row>
    <row r="54" spans="1:30">
      <c r="A54" s="57"/>
      <c r="B54" s="57"/>
      <c r="C54" s="5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84"/>
      <c r="X54" s="84"/>
      <c r="Y54" s="93"/>
      <c r="Z54" s="93"/>
      <c r="AA54" s="93"/>
      <c r="AB54" s="93"/>
      <c r="AC54" s="93"/>
      <c r="AD54" s="93"/>
    </row>
    <row r="55" spans="1:30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84"/>
      <c r="X55" s="84"/>
      <c r="Y55" s="93"/>
      <c r="Z55" s="93"/>
      <c r="AA55" s="93"/>
      <c r="AB55" s="93"/>
      <c r="AC55" s="93"/>
      <c r="AD55" s="93"/>
    </row>
    <row r="56" ht="12.8" customHeight="1" spans="1:30">
      <c r="A56" s="58" t="s">
        <v>57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84"/>
      <c r="X56" s="84"/>
      <c r="Y56" s="93"/>
      <c r="Z56" s="93"/>
      <c r="AA56" s="93"/>
      <c r="AB56" s="93"/>
      <c r="AC56" s="93"/>
      <c r="AD56" s="93"/>
    </row>
    <row r="57" ht="13.8" customHeight="1" spans="1:30">
      <c r="A57" s="59" t="s">
        <v>42</v>
      </c>
      <c r="B57" s="59"/>
      <c r="C57" s="60" t="s">
        <v>58</v>
      </c>
      <c r="D57" s="59" t="s">
        <v>59</v>
      </c>
      <c r="E57" s="59"/>
      <c r="F57" s="59" t="s">
        <v>60</v>
      </c>
      <c r="G57" s="59" t="s">
        <v>61</v>
      </c>
      <c r="H57" s="59" t="s">
        <v>62</v>
      </c>
      <c r="I57" s="59" t="s">
        <v>63</v>
      </c>
      <c r="J57" s="59"/>
      <c r="K57" s="59" t="s">
        <v>64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84"/>
      <c r="X57" s="84"/>
      <c r="Y57" s="93"/>
      <c r="Z57" s="93"/>
      <c r="AA57" s="93"/>
      <c r="AB57" s="93"/>
      <c r="AC57" s="93"/>
      <c r="AD57" s="93"/>
    </row>
    <row r="58" ht="31" customHeight="1" spans="1:30">
      <c r="A58" s="61"/>
      <c r="B58" s="61"/>
      <c r="C58" s="62"/>
      <c r="D58" s="61"/>
      <c r="E58" s="61"/>
      <c r="F58" s="61"/>
      <c r="G58" s="61"/>
      <c r="H58" s="61"/>
      <c r="I58" s="61"/>
      <c r="J58" s="61"/>
      <c r="K58" s="82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84"/>
      <c r="X58" s="84"/>
      <c r="Y58" s="93"/>
      <c r="Z58" s="93"/>
      <c r="AA58" s="93"/>
      <c r="AB58" s="93"/>
      <c r="AC58" s="93"/>
      <c r="AD58" s="93"/>
    </row>
    <row r="59" spans="1:30">
      <c r="A59" s="63"/>
      <c r="B59" s="63"/>
      <c r="C59" s="63"/>
      <c r="D59" s="63"/>
      <c r="E59" s="63"/>
      <c r="F59" s="63"/>
      <c r="G59" s="64"/>
      <c r="H59" s="64"/>
      <c r="I59" s="64"/>
      <c r="J59" s="64"/>
      <c r="K59" s="64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84"/>
      <c r="X59" s="84"/>
      <c r="Y59" s="93"/>
      <c r="Z59" s="93"/>
      <c r="AA59" s="93"/>
      <c r="AB59" s="93"/>
      <c r="AC59" s="93"/>
      <c r="AD59" s="93"/>
    </row>
    <row r="60" spans="1:30">
      <c r="A60" s="63"/>
      <c r="B60" s="63"/>
      <c r="C60" s="63"/>
      <c r="D60" s="63"/>
      <c r="E60" s="63"/>
      <c r="F60" s="63"/>
      <c r="G60" s="64"/>
      <c r="H60" s="64"/>
      <c r="I60" s="64"/>
      <c r="J60" s="64"/>
      <c r="K60" s="64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84"/>
      <c r="X60" s="84"/>
      <c r="Y60" s="93"/>
      <c r="Z60" s="93"/>
      <c r="AA60" s="93"/>
      <c r="AB60" s="93"/>
      <c r="AC60" s="93"/>
      <c r="AD60" s="93"/>
    </row>
    <row r="61" ht="13.8" customHeight="1" spans="1:30">
      <c r="A61" s="65" t="s">
        <v>65</v>
      </c>
      <c r="B61" s="65"/>
      <c r="C61" s="65"/>
      <c r="D61" s="65"/>
      <c r="E61" s="65"/>
      <c r="F61" s="65"/>
      <c r="G61" s="65"/>
      <c r="H61" s="65"/>
      <c r="I61" s="65"/>
      <c r="J61" s="65"/>
      <c r="K61" s="83">
        <f>SUM(K58:K60)</f>
        <v>0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84"/>
      <c r="X61" s="84"/>
      <c r="Y61" s="93"/>
      <c r="Z61" s="93"/>
      <c r="AA61" s="93"/>
      <c r="AB61" s="93"/>
      <c r="AC61" s="93"/>
      <c r="AD61" s="93"/>
    </row>
    <row r="62" ht="13.8" customHeight="1" spans="1:30">
      <c r="A62" s="66" t="s">
        <v>66</v>
      </c>
      <c r="B62" s="66"/>
      <c r="C62" s="66"/>
      <c r="D62" s="66"/>
      <c r="E62" s="66"/>
      <c r="F62" s="66"/>
      <c r="G62" s="66"/>
      <c r="H62" s="66"/>
      <c r="I62" s="66"/>
      <c r="J62" s="66"/>
      <c r="K62" s="36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84"/>
      <c r="X62" s="84"/>
      <c r="Y62" s="93"/>
      <c r="Z62" s="93"/>
      <c r="AA62" s="93"/>
      <c r="AB62" s="93"/>
      <c r="AC62" s="93"/>
      <c r="AD62" s="93"/>
    </row>
    <row r="63" spans="1:30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84"/>
      <c r="X63" s="84"/>
      <c r="Y63" s="93"/>
      <c r="Z63" s="93"/>
      <c r="AA63" s="93"/>
      <c r="AB63" s="93"/>
      <c r="AC63" s="93"/>
      <c r="AD63" s="93"/>
    </row>
    <row r="64" spans="1:30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84"/>
      <c r="X64" s="84"/>
      <c r="Y64" s="93"/>
      <c r="Z64" s="93"/>
      <c r="AA64" s="93"/>
      <c r="AB64" s="93"/>
      <c r="AC64" s="93"/>
      <c r="AD64" s="93"/>
    </row>
    <row r="65" spans="1:30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84"/>
      <c r="X65" s="84"/>
      <c r="Y65" s="93"/>
      <c r="Z65" s="93"/>
      <c r="AA65" s="93"/>
      <c r="AB65" s="93"/>
      <c r="AC65" s="93"/>
      <c r="AD65" s="93"/>
    </row>
    <row r="66" spans="1:30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84"/>
      <c r="X66" s="84"/>
      <c r="Y66" s="93"/>
      <c r="Z66" s="93"/>
      <c r="AA66" s="93"/>
      <c r="AB66" s="93"/>
      <c r="AC66" s="93"/>
      <c r="AD66" s="93"/>
    </row>
    <row r="67" spans="1:30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84"/>
      <c r="X67" s="84"/>
      <c r="Y67" s="93"/>
      <c r="Z67" s="93"/>
      <c r="AA67" s="93"/>
      <c r="AB67" s="93"/>
      <c r="AC67" s="93"/>
      <c r="AD67" s="93"/>
    </row>
    <row r="68" spans="1:30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84"/>
      <c r="X68" s="84"/>
      <c r="Y68" s="93"/>
      <c r="Z68" s="93"/>
      <c r="AA68" s="93"/>
      <c r="AB68" s="93"/>
      <c r="AC68" s="93"/>
      <c r="AD68" s="93"/>
    </row>
    <row r="69" spans="1:30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84"/>
      <c r="X69" s="84"/>
      <c r="Y69" s="93"/>
      <c r="Z69" s="93"/>
      <c r="AA69" s="93"/>
      <c r="AB69" s="93"/>
      <c r="AC69" s="93"/>
      <c r="AD69" s="93"/>
    </row>
    <row r="70" spans="1:30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84"/>
      <c r="X70" s="84"/>
      <c r="Y70" s="93"/>
      <c r="Z70" s="93"/>
      <c r="AA70" s="93"/>
      <c r="AB70" s="93"/>
      <c r="AC70" s="93"/>
      <c r="AD70" s="93"/>
    </row>
    <row r="71" spans="1:30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84"/>
      <c r="X71" s="84"/>
      <c r="Y71" s="93"/>
      <c r="Z71" s="93"/>
      <c r="AA71" s="93"/>
      <c r="AB71" s="93"/>
      <c r="AC71" s="93"/>
      <c r="AD71" s="93"/>
    </row>
    <row r="72" spans="1:30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84"/>
      <c r="X72" s="84"/>
      <c r="Y72" s="93"/>
      <c r="Z72" s="93"/>
      <c r="AA72" s="93"/>
      <c r="AB72" s="93"/>
      <c r="AC72" s="93"/>
      <c r="AD72" s="93"/>
    </row>
    <row r="73" spans="1:30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84"/>
      <c r="X73" s="84"/>
      <c r="Y73" s="93"/>
      <c r="Z73" s="93"/>
      <c r="AA73" s="93"/>
      <c r="AB73" s="93"/>
      <c r="AC73" s="93"/>
      <c r="AD73" s="93"/>
    </row>
    <row r="74" spans="1:30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84"/>
      <c r="X74" s="84"/>
      <c r="Y74" s="93"/>
      <c r="Z74" s="93"/>
      <c r="AA74" s="93"/>
      <c r="AB74" s="93"/>
      <c r="AC74" s="93"/>
      <c r="AD74" s="93"/>
    </row>
    <row r="75" spans="1:30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84"/>
      <c r="X75" s="84"/>
      <c r="Y75" s="93"/>
      <c r="Z75" s="93"/>
      <c r="AA75" s="93"/>
      <c r="AB75" s="93"/>
      <c r="AC75" s="93"/>
      <c r="AD75" s="93"/>
    </row>
    <row r="76" spans="1:30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84"/>
      <c r="X76" s="84"/>
      <c r="Y76" s="93"/>
      <c r="Z76" s="93"/>
      <c r="AA76" s="93"/>
      <c r="AB76" s="93"/>
      <c r="AC76" s="93"/>
      <c r="AD76" s="93"/>
    </row>
    <row r="77" spans="1:30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84"/>
      <c r="X77" s="84"/>
      <c r="Y77" s="93"/>
      <c r="Z77" s="93"/>
      <c r="AA77" s="93"/>
      <c r="AB77" s="93"/>
      <c r="AC77" s="93"/>
      <c r="AD77" s="93"/>
    </row>
    <row r="78" spans="1:30">
      <c r="A78" s="3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84"/>
      <c r="X78" s="84"/>
      <c r="Y78" s="93"/>
      <c r="Z78" s="93"/>
      <c r="AA78" s="93"/>
      <c r="AB78" s="93"/>
      <c r="AC78" s="93"/>
      <c r="AD78" s="93"/>
    </row>
    <row r="79" spans="1:30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84"/>
      <c r="X79" s="84"/>
      <c r="Y79" s="93"/>
      <c r="Z79" s="93"/>
      <c r="AA79" s="93"/>
      <c r="AB79" s="93"/>
      <c r="AC79" s="93"/>
      <c r="AD79" s="93"/>
    </row>
    <row r="80" spans="1:30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84"/>
      <c r="X80" s="84"/>
      <c r="Y80" s="93"/>
      <c r="Z80" s="93"/>
      <c r="AA80" s="93"/>
      <c r="AB80" s="93"/>
      <c r="AC80" s="93"/>
      <c r="AD80" s="93"/>
    </row>
    <row r="81" spans="1:30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84"/>
      <c r="X81" s="84"/>
      <c r="Y81" s="93"/>
      <c r="Z81" s="93"/>
      <c r="AA81" s="93"/>
      <c r="AB81" s="93"/>
      <c r="AC81" s="93"/>
      <c r="AD81" s="93"/>
    </row>
    <row r="82" spans="1:30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84"/>
      <c r="X82" s="84"/>
      <c r="Y82" s="93"/>
      <c r="Z82" s="93"/>
      <c r="AA82" s="93"/>
      <c r="AB82" s="93"/>
      <c r="AC82" s="93"/>
      <c r="AD82" s="93"/>
    </row>
    <row r="83" spans="1:22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</row>
    <row r="84" spans="1:22">
      <c r="A84" s="95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</row>
    <row r="85" spans="1:22">
      <c r="A85" s="95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</row>
    <row r="86" spans="1:22">
      <c r="A86" s="95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</row>
    <row r="87" spans="1:22">
      <c r="A87" s="95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</row>
    <row r="88" spans="1:22">
      <c r="A88" s="95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</row>
    <row r="89" spans="1:22">
      <c r="A89" s="95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</row>
    <row r="90" spans="1:22">
      <c r="A90" s="95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</row>
  </sheetData>
  <autoFilter ref="A41:K45">
    <extLst/>
  </autoFilter>
  <mergeCells count="8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1:E31"/>
    <mergeCell ref="A34:E34"/>
    <mergeCell ref="A35:E35"/>
    <mergeCell ref="A36:E36"/>
    <mergeCell ref="A37:E37"/>
    <mergeCell ref="A38:E38"/>
    <mergeCell ref="A40:K40"/>
    <mergeCell ref="A41:E41"/>
    <mergeCell ref="A42:E42"/>
    <mergeCell ref="A43:E43"/>
    <mergeCell ref="A44:E44"/>
    <mergeCell ref="A45:H45"/>
    <mergeCell ref="A46:K46"/>
    <mergeCell ref="A47:B47"/>
    <mergeCell ref="A48:K48"/>
    <mergeCell ref="A49:K49"/>
    <mergeCell ref="A50:K50"/>
    <mergeCell ref="A51:K51"/>
    <mergeCell ref="A52:K52"/>
    <mergeCell ref="A53:H53"/>
    <mergeCell ref="A54:C54"/>
    <mergeCell ref="A56:K56"/>
    <mergeCell ref="A57:B57"/>
    <mergeCell ref="D57:E57"/>
    <mergeCell ref="I57:J57"/>
    <mergeCell ref="A58:B58"/>
    <mergeCell ref="D58:E58"/>
    <mergeCell ref="I58:J58"/>
    <mergeCell ref="A59:B59"/>
    <mergeCell ref="D59:E59"/>
    <mergeCell ref="I59:J59"/>
    <mergeCell ref="A60:B60"/>
    <mergeCell ref="D60:E60"/>
    <mergeCell ref="I60:J60"/>
    <mergeCell ref="A61:J61"/>
    <mergeCell ref="A62:J62"/>
    <mergeCell ref="A19:A22"/>
    <mergeCell ref="B20:B22"/>
    <mergeCell ref="C20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0:V21"/>
    <mergeCell ref="A32:E33"/>
  </mergeCells>
  <printOptions horizontalCentered="1"/>
  <pageMargins left="0.315277777777778" right="0.315277777777778" top="0.831944444444445" bottom="0.590972222222222" header="0.511811023622047" footer="0.315277777777778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michellefigueiredo</cp:lastModifiedBy>
  <cp:revision>73</cp:revision>
  <dcterms:created xsi:type="dcterms:W3CDTF">2025-01-20T14:19:00Z</dcterms:created>
  <dcterms:modified xsi:type="dcterms:W3CDTF">2025-12-10T18:25:30Z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DCD0D8B4013C41019367FF834613212E_12</vt:lpwstr>
  </property>
  <property fmtid="{D5CDD505-2E9C-101B-9397-08002B2CF9AE}" pid="3" name="KSOProductBuildVer">
    <vt:lpwstr>1046-12.2.0.13306</vt:lpwstr>
  </property>
</Properties>
</file>